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\Dropbox\PROJECT\2021\TELKOMSEL - INDONESIA BINER\FINANCE\PENGAJUAN PEMBAYARAN\"/>
    </mc:Choice>
  </mc:AlternateContent>
  <xr:revisionPtr revIDLastSave="0" documentId="13_ncr:1_{527C33CA-E428-418F-8593-C9448903ACD4}" xr6:coauthVersionLast="47" xr6:coauthVersionMax="47" xr10:uidLastSave="{00000000-0000-0000-0000-000000000000}"/>
  <bookViews>
    <workbookView xWindow="-120" yWindow="-120" windowWidth="20730" windowHeight="11160" xr2:uid="{645084CA-62DE-4EF5-AFA5-3358C8038428}"/>
  </bookViews>
  <sheets>
    <sheet name="MINGGU 2" sheetId="1" r:id="rId1"/>
  </sheets>
  <definedNames>
    <definedName name="_xlnm.Print_Area" localSheetId="0">'MINGGU 2'!$A$1:$I$29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9" i="1" s="1"/>
  <c r="H2" i="1"/>
  <c r="H27" i="1" s="1"/>
  <c r="H7" i="1" l="1"/>
  <c r="H9" i="1"/>
  <c r="H11" i="1"/>
  <c r="H13" i="1"/>
  <c r="H15" i="1"/>
  <c r="H17" i="1"/>
  <c r="H19" i="1"/>
  <c r="H21" i="1"/>
  <c r="H22" i="1"/>
  <c r="H24" i="1"/>
  <c r="H26" i="1"/>
  <c r="H6" i="1"/>
  <c r="H8" i="1"/>
  <c r="H10" i="1"/>
  <c r="H12" i="1"/>
  <c r="H14" i="1"/>
  <c r="H16" i="1"/>
  <c r="H18" i="1"/>
  <c r="H20" i="1"/>
  <c r="H23" i="1"/>
  <c r="H25" i="1"/>
</calcChain>
</file>

<file path=xl/sharedStrings.xml><?xml version="1.0" encoding="utf-8"?>
<sst xmlns="http://schemas.openxmlformats.org/spreadsheetml/2006/main" count="122" uniqueCount="95">
  <si>
    <t xml:space="preserve">RINCIAN PEMBAYARAN PROJECT MOVIE SERIES "INDONESIA BINER" </t>
  </si>
  <si>
    <t>MINNGU 2 (08-14 NOV 2021)</t>
  </si>
  <si>
    <t>No.</t>
  </si>
  <si>
    <t xml:space="preserve">Voucher No. </t>
  </si>
  <si>
    <t>Name</t>
  </si>
  <si>
    <t>Position</t>
  </si>
  <si>
    <t>Bank Account Details</t>
  </si>
  <si>
    <t>Remarks</t>
  </si>
  <si>
    <t>Due Date</t>
  </si>
  <si>
    <t>Due Date Aging (Days)</t>
  </si>
  <si>
    <t>Amount (IDR)</t>
  </si>
  <si>
    <t>AR 033</t>
  </si>
  <si>
    <t>Amril Musaddad Pakpahan</t>
  </si>
  <si>
    <t>Line Producer</t>
  </si>
  <si>
    <t>BCA - 8691047831</t>
  </si>
  <si>
    <t>Termin 1 50% dari Rp19.200.000 Handy Talky ICOM</t>
  </si>
  <si>
    <t>AR 034</t>
  </si>
  <si>
    <t>HANDRI</t>
  </si>
  <si>
    <t>Location Manager</t>
  </si>
  <si>
    <t>BCA - 1650326713</t>
  </si>
  <si>
    <t>Termin 1 40% dari Rp 319.000.000 Budget Lokasi</t>
  </si>
  <si>
    <t>AR 035</t>
  </si>
  <si>
    <t>Termin 1 50% dari Rp15.000.000 Additional Equipment</t>
  </si>
  <si>
    <t>AR 036</t>
  </si>
  <si>
    <t>PT IMAJINASI TANPA BATAS</t>
  </si>
  <si>
    <t>Payment Direct to Vendor</t>
  </si>
  <si>
    <t>CIMB NIAGA - 800155142000</t>
  </si>
  <si>
    <t>Termin 1 50% dari Rp224.490.000 LED Virtual Background</t>
  </si>
  <si>
    <t>AR 037</t>
  </si>
  <si>
    <t>Termin 2 50% dari Rp28.800.000 Support Production Tools Period 06 Nov - 05 Des 2021</t>
  </si>
  <si>
    <t>AR 038</t>
  </si>
  <si>
    <t>Termin 2 25% dari Rp 60.000.000 Genset Shooting 100 KVA Periode 06 Nov - 05 Des 2021</t>
  </si>
  <si>
    <t>AR 039</t>
  </si>
  <si>
    <t>Termin 2 20% dari Rp 367.800.000 Budget Transportasi Shooting Periode 03 Nov - 05 Des 2021</t>
  </si>
  <si>
    <t>AR 040</t>
  </si>
  <si>
    <t>Termin 2 25% dari Rp100.700.000 Budget Talent &amp; Extras</t>
  </si>
  <si>
    <t>AR 041</t>
  </si>
  <si>
    <t>Termin 1 50% dari Rp10.000.000 Stunt In Boddy Double Periode 06 Nov - 03 Des 2021</t>
  </si>
  <si>
    <t>AR 042</t>
  </si>
  <si>
    <t>Establish Shot</t>
  </si>
  <si>
    <t>PR 026</t>
  </si>
  <si>
    <t>A. Rahman Nawi Assidiq</t>
  </si>
  <si>
    <t>Main Talent (Pradikta Wicaksono)</t>
  </si>
  <si>
    <t>BCA - 5680986900</t>
  </si>
  <si>
    <t>Termin 1 30% dari Rp 200.000.000 - Main Talent</t>
  </si>
  <si>
    <t>PR 028</t>
  </si>
  <si>
    <t>Evita Nurul Haya</t>
  </si>
  <si>
    <t>Costume Designer</t>
  </si>
  <si>
    <t>BCA - 6820436286</t>
  </si>
  <si>
    <t>Termin 1 50% dari Rp40.000.000 Costume Designer</t>
  </si>
  <si>
    <t>Aji Pradityo</t>
  </si>
  <si>
    <t>Editor</t>
  </si>
  <si>
    <t>BCA - 5055008849</t>
  </si>
  <si>
    <t>Termin 1 30% dari Rp75.000.000 Editor</t>
  </si>
  <si>
    <t>PR 029</t>
  </si>
  <si>
    <t>Chandra Satria</t>
  </si>
  <si>
    <t>Cast as Mak Sakur</t>
  </si>
  <si>
    <t>BCA - 2861208194</t>
  </si>
  <si>
    <t>Termin 1 50% dari Rp20.000.000 Cast Mak Sakur (Chandra Satria)</t>
  </si>
  <si>
    <t>PR 030</t>
  </si>
  <si>
    <t>Ni Made Laura Theux</t>
  </si>
  <si>
    <t>Main Talent</t>
  </si>
  <si>
    <t>BCA - 5271426241</t>
  </si>
  <si>
    <t>Fee Termin 1 Main Talent: Ni Made Laura Theux</t>
  </si>
  <si>
    <t>PR 031</t>
  </si>
  <si>
    <t>Yogi Gabe Simanjuntak</t>
  </si>
  <si>
    <t>VFX Artist</t>
  </si>
  <si>
    <t>BCA - 5855133901</t>
  </si>
  <si>
    <t>Termin 1 20% dari Rp 48.000.000 VFX Artist</t>
  </si>
  <si>
    <t>PR 032</t>
  </si>
  <si>
    <t>Meirina Fitrianty</t>
  </si>
  <si>
    <t>Casting Director</t>
  </si>
  <si>
    <t>BCA - 8820525630</t>
  </si>
  <si>
    <t>Termin 2 40% dari Rp65.000.000 Casting Director</t>
  </si>
  <si>
    <t>Notje M. Tatipata</t>
  </si>
  <si>
    <t>Make Up Artist</t>
  </si>
  <si>
    <t>BCA - 1281285772</t>
  </si>
  <si>
    <t>Termin 2 40% dari Rp50.000.000 Make Up Artist</t>
  </si>
  <si>
    <t>Aufa R Triangga Ariaputra</t>
  </si>
  <si>
    <t>Sound Field Supervisor</t>
  </si>
  <si>
    <t>BSI - 7141707382</t>
  </si>
  <si>
    <t>Termin 2 30% dari Rp90.000.000 Sound Field Supervisor</t>
  </si>
  <si>
    <t>Rummana Yunus Yamanie</t>
  </si>
  <si>
    <t>Acting Coach</t>
  </si>
  <si>
    <t>Mandiri - 1260007543019</t>
  </si>
  <si>
    <t>Termin 2 50% dari Rp15.000.000 Acting Coach</t>
  </si>
  <si>
    <t>Galih Fani Rimbawan</t>
  </si>
  <si>
    <t>Script Continuity</t>
  </si>
  <si>
    <t>BCA - 2030343517</t>
  </si>
  <si>
    <t>Termin 2 40% dari Rp35.000.000 Script Continuity</t>
  </si>
  <si>
    <t>Narendra</t>
  </si>
  <si>
    <t>Digital Imaging Technician</t>
  </si>
  <si>
    <t>BCA - 7310385268</t>
  </si>
  <si>
    <t>Termin 2 40% dari Rp27.000.000 Digital Imaging Technician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</si>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</sst>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2" fillId="2" borderId="0" xfId="1" applyFont="1" applyFill="1" applyAlignment="1">
      <alignment vertical="center"/>
    </xf>
    <xf numFmtId="16" fontId="1" fillId="2" borderId="0" xfId="1" applyNumberFormat="1" applyFill="1" applyAlignment="1">
      <alignment vertical="center"/>
    </xf>
    <xf numFmtId="15" fontId="1" fillId="2" borderId="0" xfId="1" applyNumberFormat="1" applyFill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vertical="center"/>
    </xf>
    <xf numFmtId="1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vertical="center"/>
    </xf>
    <xf numFmtId="0" fontId="0" fillId="0" borderId="1" xfId="0" applyBorder="1"/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right" vertical="center"/>
    </xf>
    <xf numFmtId="3" fontId="2" fillId="4" borderId="1" xfId="1" applyNumberFormat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3" fontId="1" fillId="0" borderId="0" xfId="1" applyNumberFormat="1" applyAlignment="1">
      <alignment vertical="center"/>
    </xf>
  </cellXfs>
  <cellStyles count="2">
    <cellStyle name="Normal" xfId="0" builtinId="0"/>
    <cellStyle name="Normal 2" xfId="1" xr:uid="{99C59DF1-55C7-4821-9E89-DD5120638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7653-0686-4626-ABFC-3D21BF29296B}">
  <sheetPr>
    <tabColor rgb="FFFFFF00"/>
  </sheetPr>
  <dimension ref="A1:I32"/>
  <sheetViews>
    <sheetView tabSelected="1" view="pageBreakPreview" topLeftCell="A13" zoomScale="80" zoomScaleNormal="100" zoomScaleSheetLayoutView="80" workbookViewId="0">
      <selection activeCell="H19" sqref="H19"/>
    </sheetView>
  </sheetViews>
  <sheetFormatPr defaultRowHeight="15" x14ac:dyDescent="0.25"/>
  <cols>
    <col min="1" max="1" width="6.25" style="2" customWidth="1"/>
    <col min="2" max="2" width="12.625" style="2" customWidth="1"/>
    <col min="3" max="3" width="32.125" style="2" bestFit="1" customWidth="1"/>
    <col min="4" max="4" width="33.125" style="2" bestFit="1" customWidth="1"/>
    <col min="5" max="5" width="26.75" style="2" customWidth="1"/>
    <col min="6" max="6" width="43.75" style="2" customWidth="1"/>
    <col min="7" max="7" width="13.875" style="2" customWidth="1"/>
    <col min="8" max="8" width="12.5" style="2" customWidth="1"/>
    <col min="9" max="9" width="14.125" style="2" customWidth="1"/>
    <col min="10" max="16384" width="9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 x14ac:dyDescent="0.25">
      <c r="A2" s="1"/>
      <c r="B2" s="3" t="s">
        <v>0</v>
      </c>
      <c r="C2" s="1"/>
      <c r="D2" s="1"/>
      <c r="E2" s="1"/>
      <c r="F2" s="4"/>
      <c r="G2" s="4"/>
      <c r="H2" s="5">
        <f ca="1">NOW()</f>
        <v>44510.486011805559</v>
      </c>
      <c r="I2" s="1"/>
    </row>
    <row r="3" spans="1:9" ht="21.75" customHeight="1" x14ac:dyDescent="0.25">
      <c r="A3" s="1"/>
      <c r="B3" s="3" t="s">
        <v>1</v>
      </c>
      <c r="C3" s="1"/>
      <c r="D3" s="1"/>
      <c r="E3" s="1"/>
      <c r="F3" s="4"/>
      <c r="G3" s="4"/>
      <c r="H3" s="5"/>
      <c r="I3" s="1"/>
    </row>
    <row r="4" spans="1:9" ht="6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4.5" customHeight="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7" t="s">
        <v>9</v>
      </c>
      <c r="I5" s="6" t="s">
        <v>10</v>
      </c>
    </row>
    <row r="6" spans="1:9" ht="15.75" x14ac:dyDescent="0.25">
      <c r="A6" s="8">
        <v>1</v>
      </c>
      <c r="B6" s="8" t="s">
        <v>11</v>
      </c>
      <c r="C6" s="9" t="s">
        <v>12</v>
      </c>
      <c r="D6" s="9" t="s">
        <v>13</v>
      </c>
      <c r="E6" s="9" t="s">
        <v>14</v>
      </c>
      <c r="F6" s="10" t="s">
        <v>15</v>
      </c>
      <c r="G6" s="11">
        <v>44509</v>
      </c>
      <c r="H6" s="12">
        <f t="shared" ref="H6:H27" ca="1" si="0">$H$2-G6</f>
        <v>1.486011805558519</v>
      </c>
      <c r="I6" s="13">
        <v>9600000</v>
      </c>
    </row>
    <row r="7" spans="1:9" ht="15.75" x14ac:dyDescent="0.25">
      <c r="A7" s="8">
        <v>2</v>
      </c>
      <c r="B7" s="14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1">
        <v>44509</v>
      </c>
      <c r="H7" s="16">
        <f t="shared" ca="1" si="0"/>
        <v>1.486011805558519</v>
      </c>
      <c r="I7" s="17">
        <v>95700000</v>
      </c>
    </row>
    <row r="8" spans="1:9" ht="31.5" x14ac:dyDescent="0.25">
      <c r="A8" s="8">
        <v>3</v>
      </c>
      <c r="B8" s="14" t="s">
        <v>21</v>
      </c>
      <c r="C8" s="9" t="s">
        <v>12</v>
      </c>
      <c r="D8" s="9" t="s">
        <v>13</v>
      </c>
      <c r="E8" s="9" t="s">
        <v>14</v>
      </c>
      <c r="F8" s="18" t="s">
        <v>22</v>
      </c>
      <c r="G8" s="11">
        <v>44509</v>
      </c>
      <c r="H8" s="16">
        <f t="shared" ca="1" si="0"/>
        <v>1.486011805558519</v>
      </c>
      <c r="I8" s="17">
        <v>7500000</v>
      </c>
    </row>
    <row r="9" spans="1:9" ht="31.5" x14ac:dyDescent="0.25">
      <c r="A9" s="8">
        <v>4</v>
      </c>
      <c r="B9" s="8" t="s">
        <v>23</v>
      </c>
      <c r="C9" s="19" t="s">
        <v>24</v>
      </c>
      <c r="D9" s="20" t="s">
        <v>25</v>
      </c>
      <c r="E9" s="19" t="s">
        <v>26</v>
      </c>
      <c r="F9" s="18" t="s">
        <v>27</v>
      </c>
      <c r="G9" s="11">
        <v>44509</v>
      </c>
      <c r="H9" s="16">
        <f t="shared" ca="1" si="0"/>
        <v>1.486011805558519</v>
      </c>
      <c r="I9" s="17">
        <v>112245000</v>
      </c>
    </row>
    <row r="10" spans="1:9" ht="31.5" x14ac:dyDescent="0.25">
      <c r="A10" s="8">
        <v>5</v>
      </c>
      <c r="B10" s="14" t="s">
        <v>28</v>
      </c>
      <c r="C10" s="9" t="s">
        <v>12</v>
      </c>
      <c r="D10" s="9" t="s">
        <v>13</v>
      </c>
      <c r="E10" s="9" t="s">
        <v>14</v>
      </c>
      <c r="F10" s="18" t="s">
        <v>29</v>
      </c>
      <c r="G10" s="11">
        <v>44509</v>
      </c>
      <c r="H10" s="16">
        <f t="shared" ca="1" si="0"/>
        <v>1.486011805558519</v>
      </c>
      <c r="I10" s="17">
        <v>14400000</v>
      </c>
    </row>
    <row r="11" spans="1:9" ht="31.5" x14ac:dyDescent="0.25">
      <c r="A11" s="8">
        <v>6</v>
      </c>
      <c r="B11" s="14" t="s">
        <v>30</v>
      </c>
      <c r="C11" s="9" t="s">
        <v>12</v>
      </c>
      <c r="D11" s="9" t="s">
        <v>13</v>
      </c>
      <c r="E11" s="9" t="s">
        <v>14</v>
      </c>
      <c r="F11" s="18" t="s">
        <v>31</v>
      </c>
      <c r="G11" s="11">
        <v>44509</v>
      </c>
      <c r="H11" s="16">
        <f t="shared" ca="1" si="0"/>
        <v>1.486011805558519</v>
      </c>
      <c r="I11" s="17">
        <v>15000000</v>
      </c>
    </row>
    <row r="12" spans="1:9" ht="47.25" x14ac:dyDescent="0.25">
      <c r="A12" s="8">
        <v>7</v>
      </c>
      <c r="B12" s="8" t="s">
        <v>32</v>
      </c>
      <c r="C12" s="9" t="s">
        <v>12</v>
      </c>
      <c r="D12" s="9" t="s">
        <v>13</v>
      </c>
      <c r="E12" s="9" t="s">
        <v>14</v>
      </c>
      <c r="F12" s="18" t="s">
        <v>33</v>
      </c>
      <c r="G12" s="11">
        <v>44509</v>
      </c>
      <c r="H12" s="16">
        <f t="shared" ca="1" si="0"/>
        <v>1.486011805558519</v>
      </c>
      <c r="I12" s="17">
        <v>73560000</v>
      </c>
    </row>
    <row r="13" spans="1:9" ht="31.5" x14ac:dyDescent="0.25">
      <c r="A13" s="8">
        <v>8</v>
      </c>
      <c r="B13" s="14" t="s">
        <v>34</v>
      </c>
      <c r="C13" s="9" t="s">
        <v>12</v>
      </c>
      <c r="D13" s="9" t="s">
        <v>13</v>
      </c>
      <c r="E13" s="9" t="s">
        <v>14</v>
      </c>
      <c r="F13" s="18" t="s">
        <v>35</v>
      </c>
      <c r="G13" s="11">
        <v>44509</v>
      </c>
      <c r="H13" s="16">
        <f t="shared" ca="1" si="0"/>
        <v>1.486011805558519</v>
      </c>
      <c r="I13" s="17">
        <v>24387500</v>
      </c>
    </row>
    <row r="14" spans="1:9" ht="31.5" x14ac:dyDescent="0.25">
      <c r="A14" s="8">
        <v>9</v>
      </c>
      <c r="B14" s="14" t="s">
        <v>36</v>
      </c>
      <c r="C14" s="9" t="s">
        <v>12</v>
      </c>
      <c r="D14" s="9" t="s">
        <v>13</v>
      </c>
      <c r="E14" s="9" t="s">
        <v>14</v>
      </c>
      <c r="F14" s="18" t="s">
        <v>37</v>
      </c>
      <c r="G14" s="11">
        <v>44509</v>
      </c>
      <c r="H14" s="16">
        <f t="shared" ca="1" si="0"/>
        <v>1.486011805558519</v>
      </c>
      <c r="I14" s="17">
        <v>5000000</v>
      </c>
    </row>
    <row r="15" spans="1:9" ht="15.75" x14ac:dyDescent="0.25">
      <c r="A15" s="8">
        <v>10</v>
      </c>
      <c r="B15" s="8" t="s">
        <v>38</v>
      </c>
      <c r="C15" s="9" t="s">
        <v>12</v>
      </c>
      <c r="D15" s="9" t="s">
        <v>13</v>
      </c>
      <c r="E15" s="9" t="s">
        <v>14</v>
      </c>
      <c r="F15" s="18" t="s">
        <v>39</v>
      </c>
      <c r="G15" s="11">
        <v>44509</v>
      </c>
      <c r="H15" s="16">
        <f t="shared" ca="1" si="0"/>
        <v>1.486011805558519</v>
      </c>
      <c r="I15" s="17">
        <v>3000000</v>
      </c>
    </row>
    <row r="16" spans="1:9" ht="15.75" x14ac:dyDescent="0.25">
      <c r="A16" s="8">
        <v>11</v>
      </c>
      <c r="B16" s="14" t="s">
        <v>40</v>
      </c>
      <c r="C16" s="21" t="s">
        <v>41</v>
      </c>
      <c r="D16" s="21" t="s">
        <v>42</v>
      </c>
      <c r="E16" s="21" t="s">
        <v>43</v>
      </c>
      <c r="F16" s="18" t="s">
        <v>44</v>
      </c>
      <c r="G16" s="11">
        <v>44505</v>
      </c>
      <c r="H16" s="16">
        <f t="shared" ca="1" si="0"/>
        <v>5.486011805558519</v>
      </c>
      <c r="I16" s="17">
        <v>60000000</v>
      </c>
    </row>
    <row r="17" spans="1:9" ht="15.75" x14ac:dyDescent="0.25">
      <c r="A17" s="8">
        <v>12</v>
      </c>
      <c r="B17" s="14" t="s">
        <v>45</v>
      </c>
      <c r="C17" s="19" t="s">
        <v>46</v>
      </c>
      <c r="D17" s="19" t="s">
        <v>47</v>
      </c>
      <c r="E17" s="19" t="s">
        <v>48</v>
      </c>
      <c r="F17" s="18" t="s">
        <v>49</v>
      </c>
      <c r="G17" s="11">
        <v>44505</v>
      </c>
      <c r="H17" s="16">
        <f t="shared" ca="1" si="0"/>
        <v>5.486011805558519</v>
      </c>
      <c r="I17" s="17">
        <v>20000000</v>
      </c>
    </row>
    <row r="18" spans="1:9" ht="15.75" x14ac:dyDescent="0.25">
      <c r="A18" s="8">
        <v>13</v>
      </c>
      <c r="B18" s="14" t="s">
        <v>45</v>
      </c>
      <c r="C18" s="19" t="s">
        <v>50</v>
      </c>
      <c r="D18" s="19" t="s">
        <v>51</v>
      </c>
      <c r="E18" s="19" t="s">
        <v>52</v>
      </c>
      <c r="F18" s="18" t="s">
        <v>53</v>
      </c>
      <c r="G18" s="11">
        <v>44505</v>
      </c>
      <c r="H18" s="16">
        <f t="shared" ca="1" si="0"/>
        <v>5.486011805558519</v>
      </c>
      <c r="I18" s="17">
        <v>22500000</v>
      </c>
    </row>
    <row r="19" spans="1:9" ht="31.5" x14ac:dyDescent="0.25">
      <c r="A19" s="8">
        <v>14</v>
      </c>
      <c r="B19" s="14" t="s">
        <v>54</v>
      </c>
      <c r="C19" s="19" t="s">
        <v>55</v>
      </c>
      <c r="D19" s="19" t="s">
        <v>56</v>
      </c>
      <c r="E19" s="19" t="s">
        <v>57</v>
      </c>
      <c r="F19" s="18" t="s">
        <v>58</v>
      </c>
      <c r="G19" s="11">
        <v>44505</v>
      </c>
      <c r="H19" s="16">
        <f t="shared" ca="1" si="0"/>
        <v>5.486011805558519</v>
      </c>
      <c r="I19" s="17">
        <v>10000000</v>
      </c>
    </row>
    <row r="20" spans="1:9" ht="15.75" x14ac:dyDescent="0.25">
      <c r="A20" s="8">
        <v>15</v>
      </c>
      <c r="B20" s="14" t="s">
        <v>59</v>
      </c>
      <c r="C20" s="19" t="s">
        <v>60</v>
      </c>
      <c r="D20" s="19" t="s">
        <v>61</v>
      </c>
      <c r="E20" s="19" t="s">
        <v>62</v>
      </c>
      <c r="F20" s="18" t="s">
        <v>63</v>
      </c>
      <c r="G20" s="11">
        <v>44508</v>
      </c>
      <c r="H20" s="16">
        <f t="shared" ca="1" si="0"/>
        <v>2.486011805558519</v>
      </c>
      <c r="I20" s="17">
        <v>20000000</v>
      </c>
    </row>
    <row r="21" spans="1:9" ht="15.75" x14ac:dyDescent="0.25">
      <c r="A21" s="8">
        <v>16</v>
      </c>
      <c r="B21" s="14" t="s">
        <v>64</v>
      </c>
      <c r="C21" s="19" t="s">
        <v>65</v>
      </c>
      <c r="D21" s="19" t="s">
        <v>66</v>
      </c>
      <c r="E21" s="19" t="s">
        <v>67</v>
      </c>
      <c r="F21" s="18" t="s">
        <v>68</v>
      </c>
      <c r="G21" s="11">
        <v>44508</v>
      </c>
      <c r="H21" s="16">
        <f t="shared" ca="1" si="0"/>
        <v>2.486011805558519</v>
      </c>
      <c r="I21" s="17">
        <f>48000000*20%</f>
        <v>9600000</v>
      </c>
    </row>
    <row r="22" spans="1:9" ht="15.75" x14ac:dyDescent="0.25">
      <c r="A22" s="8">
        <v>17</v>
      </c>
      <c r="B22" s="14" t="s">
        <v>69</v>
      </c>
      <c r="C22" s="19" t="s">
        <v>70</v>
      </c>
      <c r="D22" s="19" t="s">
        <v>71</v>
      </c>
      <c r="E22" s="19" t="s">
        <v>72</v>
      </c>
      <c r="F22" s="18" t="s">
        <v>73</v>
      </c>
      <c r="G22" s="11">
        <v>44508</v>
      </c>
      <c r="H22" s="16">
        <f t="shared" ca="1" si="0"/>
        <v>2.486011805558519</v>
      </c>
      <c r="I22" s="17">
        <v>26000000</v>
      </c>
    </row>
    <row r="23" spans="1:9" ht="15.75" x14ac:dyDescent="0.25">
      <c r="A23" s="8">
        <v>18</v>
      </c>
      <c r="B23" s="14" t="s">
        <v>69</v>
      </c>
      <c r="C23" s="19" t="s">
        <v>74</v>
      </c>
      <c r="D23" s="19" t="s">
        <v>75</v>
      </c>
      <c r="E23" s="19" t="s">
        <v>76</v>
      </c>
      <c r="F23" s="18" t="s">
        <v>77</v>
      </c>
      <c r="G23" s="11">
        <v>44508</v>
      </c>
      <c r="H23" s="16">
        <f t="shared" ca="1" si="0"/>
        <v>2.486011805558519</v>
      </c>
      <c r="I23" s="17">
        <v>20000000</v>
      </c>
    </row>
    <row r="24" spans="1:9" ht="31.5" x14ac:dyDescent="0.25">
      <c r="A24" s="8">
        <v>19</v>
      </c>
      <c r="B24" s="14" t="s">
        <v>69</v>
      </c>
      <c r="C24" s="19" t="s">
        <v>78</v>
      </c>
      <c r="D24" s="19" t="s">
        <v>79</v>
      </c>
      <c r="E24" s="19" t="s">
        <v>80</v>
      </c>
      <c r="F24" s="18" t="s">
        <v>81</v>
      </c>
      <c r="G24" s="11">
        <v>44508</v>
      </c>
      <c r="H24" s="16">
        <f t="shared" ca="1" si="0"/>
        <v>2.486011805558519</v>
      </c>
      <c r="I24" s="17">
        <v>27000000</v>
      </c>
    </row>
    <row r="25" spans="1:9" ht="15.75" x14ac:dyDescent="0.25">
      <c r="A25" s="8">
        <v>20</v>
      </c>
      <c r="B25" s="14" t="s">
        <v>69</v>
      </c>
      <c r="C25" s="19" t="s">
        <v>82</v>
      </c>
      <c r="D25" s="19" t="s">
        <v>83</v>
      </c>
      <c r="E25" s="19" t="s">
        <v>84</v>
      </c>
      <c r="F25" s="18" t="s">
        <v>85</v>
      </c>
      <c r="G25" s="11">
        <v>44508</v>
      </c>
      <c r="H25" s="16">
        <f t="shared" ca="1" si="0"/>
        <v>2.486011805558519</v>
      </c>
      <c r="I25" s="17">
        <v>7500000</v>
      </c>
    </row>
    <row r="26" spans="1:9" ht="15.75" x14ac:dyDescent="0.25">
      <c r="A26" s="8">
        <v>23</v>
      </c>
      <c r="B26" s="14" t="s">
        <v>69</v>
      </c>
      <c r="C26" s="19" t="s">
        <v>86</v>
      </c>
      <c r="D26" s="19" t="s">
        <v>87</v>
      </c>
      <c r="E26" s="19" t="s">
        <v>88</v>
      </c>
      <c r="F26" s="18" t="s">
        <v>89</v>
      </c>
      <c r="G26" s="11">
        <v>44508</v>
      </c>
      <c r="H26" s="16">
        <f t="shared" ca="1" si="0"/>
        <v>2.486011805558519</v>
      </c>
      <c r="I26" s="17">
        <v>14000000</v>
      </c>
    </row>
    <row r="27" spans="1:9" ht="31.5" x14ac:dyDescent="0.25">
      <c r="A27" s="8">
        <v>24</v>
      </c>
      <c r="B27" s="14" t="s">
        <v>69</v>
      </c>
      <c r="C27" s="19" t="s">
        <v>90</v>
      </c>
      <c r="D27" s="19" t="s">
        <v>91</v>
      </c>
      <c r="E27" s="19" t="s">
        <v>92</v>
      </c>
      <c r="F27" s="18" t="s">
        <v>93</v>
      </c>
      <c r="G27" s="11">
        <v>44508</v>
      </c>
      <c r="H27" s="16">
        <f t="shared" ca="1" si="0"/>
        <v>2.486011805558519</v>
      </c>
      <c r="I27" s="17">
        <v>10800000</v>
      </c>
    </row>
    <row r="28" spans="1:9" ht="15.75" x14ac:dyDescent="0.25">
      <c r="A28" s="8"/>
      <c r="B28" s="8"/>
      <c r="C28" s="22"/>
      <c r="D28" s="22"/>
      <c r="E28" s="22"/>
      <c r="F28" s="22"/>
      <c r="G28" s="23"/>
      <c r="H28" s="22"/>
      <c r="I28" s="17"/>
    </row>
    <row r="29" spans="1:9" ht="25.5" customHeight="1" x14ac:dyDescent="0.25">
      <c r="A29" s="24"/>
      <c r="B29" s="24"/>
      <c r="C29" s="25"/>
      <c r="D29" s="25"/>
      <c r="E29" s="25"/>
      <c r="F29" s="26" t="s">
        <v>94</v>
      </c>
      <c r="G29" s="26"/>
      <c r="H29" s="26"/>
      <c r="I29" s="27">
        <f>SUM(I6:I28)</f>
        <v>607792500</v>
      </c>
    </row>
    <row r="30" spans="1:9" x14ac:dyDescent="0.25">
      <c r="A30" s="28"/>
      <c r="B30" s="28"/>
    </row>
    <row r="32" spans="1:9" x14ac:dyDescent="0.25">
      <c r="I32" s="29"/>
    </row>
  </sheetData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MINGGU 2</vt:lpstr>
      <vt:lpstr>'MINGGU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Armin</dc:creator>
  <cp:lastModifiedBy>Ellen Armin</cp:lastModifiedBy>
  <dcterms:created xsi:type="dcterms:W3CDTF">2021-11-10T04:39:50Z</dcterms:created>
  <dcterms:modified xsi:type="dcterms:W3CDTF">2021-11-10T04:40:11Z</dcterms:modified>
</cp:coreProperties>
</file>